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H15" i="8" l="1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14" i="8"/>
  <c r="H86" i="8" s="1"/>
</calcChain>
</file>

<file path=xl/comments1.xml><?xml version="1.0" encoding="utf-8"?>
<comments xmlns="http://schemas.openxmlformats.org/spreadsheetml/2006/main">
  <authors>
    <author>Сергей</author>
    <author>Alex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D4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H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A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8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87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H87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89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9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<sst xmlns="http://schemas.openxmlformats.org/spreadsheetml/2006/main" count="235" uniqueCount="159">
  <si>
    <t>Стройка: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</si>
  <si>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</si>
  <si>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</si>
  <si>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</si>
  <si>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</si>
  <si>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</si>
  <si>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</si>
  <si>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</si>
  <si>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</si>
  <si>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</si>
  <si>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</si>
  <si>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</si>
  <si>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</si>
  <si>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/>
  </si>
  <si>
    <t>Составил:______________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</si>
  <si>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</si>
  <si>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</si>
  <si>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</si>
  <si>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</si>
  <si>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</si>
  <si>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01.2.03.03-0045</t>
  </si>
  <si>
    <t>Мастика битумно-полимерная</t>
  </si>
  <si>
    <t>01.2.03.07-0023</t>
  </si>
  <si>
    <t>Эмульсия битумно-дорожная</t>
  </si>
  <si>
    <t>01.3.01.08-0003</t>
  </si>
  <si>
    <t>Топливо моторное для среднеоборотных и малооборотных дизелей ДТ</t>
  </si>
  <si>
    <t>01.7.03.01-0001</t>
  </si>
  <si>
    <t>Вода</t>
  </si>
  <si>
    <t>м3</t>
  </si>
  <si>
    <t>01.7.03.01-0002</t>
  </si>
  <si>
    <t>Вода водопроводная</t>
  </si>
  <si>
    <t>01.7.07.26-0032</t>
  </si>
  <si>
    <t>Шнур полиамидный крученый, диаметр 2 мм</t>
  </si>
  <si>
    <t>01.7.07.29-0031</t>
  </si>
  <si>
    <t>Каболка</t>
  </si>
  <si>
    <t>01.7.11.07-0032</t>
  </si>
  <si>
    <t>Электроды сварочные Э42, диаметр 4 мм</t>
  </si>
  <si>
    <t>01.7.15.02-0051</t>
  </si>
  <si>
    <t>Болты анкерные</t>
  </si>
  <si>
    <t>01.7.15.03-0014</t>
  </si>
  <si>
    <t>Болты с гайками и шайбами для санитарно-технических работ, диаметр 16 мм</t>
  </si>
  <si>
    <t>01.7.15.06-0111</t>
  </si>
  <si>
    <t>Гвозди строительные</t>
  </si>
  <si>
    <t>01.7.16.04-0013</t>
  </si>
  <si>
    <t>Опалубка металлическая</t>
  </si>
  <si>
    <t>01.7.17.06-0061</t>
  </si>
  <si>
    <t>Диск алмазный для твердых материалов, диаметр 350 мм</t>
  </si>
  <si>
    <t>шт</t>
  </si>
  <si>
    <t>01.7.19.02-0041</t>
  </si>
  <si>
    <t>Кольца резиновые для чугунных напорных труб диаметром 65-300 мм</t>
  </si>
  <si>
    <t>кг</t>
  </si>
  <si>
    <t>02.2.05.04-1697</t>
  </si>
  <si>
    <t>Щебень М 800, фракция 10-20 мм, группа 2</t>
  </si>
  <si>
    <t>02.2.05.04-1817</t>
  </si>
  <si>
    <t>Щебень М 800, фракция 40-80(70) мм, группа 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</si>
  <si>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</si>
  <si>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</si>
  <si>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</si>
  <si>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</si>
  <si>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03.2.01.02-0011</t>
  </si>
  <si>
    <t>Портландцемент с минеральными добавками М300 Д20 (ЦЕМ II 22,5Н)</t>
  </si>
  <si>
    <t>04.1.02.05-0001</t>
  </si>
  <si>
    <t>Смеси бетонные тяжелого бетона (БСТ), класс В3,5 (М50)</t>
  </si>
  <si>
    <t>04.1.02.05-0005</t>
  </si>
  <si>
    <t>Смеси бетонные тяжелого бетона (БСТ), класс В12,5 (М150)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</si>
  <si>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</si>
  <si>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</si>
  <si>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</si>
  <si>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</si>
  <si>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</si>
  <si>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</si>
  <si>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</si>
  <si>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</si>
  <si>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</si>
  <si>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</si>
  <si>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</si>
  <si>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</si>
  <si>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</si>
  <si>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</si>
  <si>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</si>
  <si>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</si>
  <si>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</si>
  <si>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</si>
  <si>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</si>
  <si>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</si>
  <si>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</si>
  <si>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</si>
  <si>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</si>
  <si>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</si>
  <si>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</si>
  <si>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</si>
  <si>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</si>
  <si>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</si>
  <si>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</si>
  <si>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</si>
  <si>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</si>
  <si>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</si>
  <si>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ТЦ_04.2.01.01_63_6367046160_16.06.2022_01</t>
  </si>
  <si>
    <t xml:space="preserve">   - Асфальтобетонные смеси А 32 НН на битуме</t>
  </si>
  <si>
    <t xml:space="preserve">   - Асфальтобетонные смеси А16ВЛ</t>
  </si>
  <si>
    <t xml:space="preserve">   - Асфальтобетонные смеси А16ВЛ на битуме</t>
  </si>
  <si>
    <t>ТЦ_24.3.03.02_21_2124038321_21.06.2022_01</t>
  </si>
  <si>
    <t>м</t>
  </si>
  <si>
    <t xml:space="preserve">   - Труба полиэтиленовая высокой плотности_x000D_
  двухслойная гофрированная SN8 типа КОРСИС ф110</t>
  </si>
  <si>
    <t xml:space="preserve">   - Труба полиэтиленовая высокой плотности_x000D_
  двухслойная гофрированная SN8 типа КОРСИС ф160</t>
  </si>
  <si>
    <t>ТЦ_24.3.05.00_21_2124038321_21.06.2022_01</t>
  </si>
  <si>
    <t>Заглушка для ...</t>
  </si>
  <si>
    <t xml:space="preserve">   - Заглушка для  п/э труб диаметр 110 мм</t>
  </si>
  <si>
    <t xml:space="preserve">   - Заглушка для п/э труб диаметр 160 мм</t>
  </si>
  <si>
    <t>ФССЦ-01.2.01.01-0001</t>
  </si>
  <si>
    <t>Битумы нефтяные дорожные жидкие МГ, СГ</t>
  </si>
  <si>
    <t>ФССЦ-01.7.15.10-0066</t>
  </si>
  <si>
    <t>Скобы ходовые</t>
  </si>
  <si>
    <t>ФССЦ-01.7.19.02-0062</t>
  </si>
  <si>
    <t>Кольцо резиновое уплотнительное для полиэтиленовых труб, диаметр 110 мм</t>
  </si>
  <si>
    <t>100 шт</t>
  </si>
  <si>
    <t>ФССЦ-01.7.19.02-0064</t>
  </si>
  <si>
    <t>Кольца резиновые уплотнительные для труб из полиэтилена с двухслойной структурированной стенкой, наружный диаметр 160 мм</t>
  </si>
  <si>
    <t>ФССЦ-02.2.05.04-1697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</si>
  <si>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</si>
  <si>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</si>
  <si>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</si>
  <si>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</si>
  <si>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ФССЦ-02.2.05.04-1817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</si>
  <si>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</si>
  <si>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</si>
  <si>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</si>
  <si>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</t>
  </si>
  <si>
    <t>ФССЦ-04.1.02.05-0001</t>
  </si>
  <si>
    <t>ФССЦ-04.1.02.05-0003</t>
  </si>
  <si>
    <t>Смеси бетонные тяжелого бетона (БСТ), класс В7,5 (М100)_бетонная подготовка</t>
  </si>
  <si>
    <t>ФССЦ-04.1.02.05-0006</t>
  </si>
  <si>
    <t xml:space="preserve">   - Смеси бетонные тяжелого бетона (БСТ), класс В15 (М200)</t>
  </si>
  <si>
    <t xml:space="preserve">   - Смеси бетонные тяжелого бетона (БСТ), класс В15 (М200) _лоток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</si>
  <si>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</si>
  <si>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</si>
  <si>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</si>
  <si>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</si>
  <si>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</si>
  <si>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</si>
  <si>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ФССЦ-05.1.01.11-0045</t>
  </si>
  <si>
    <t>Плита днища ПН15, бетон B15 (М200), объем 0,38 м3, расход арматуры 33,13 кг</t>
  </si>
  <si>
    <t>ФССЦ-05.1.06.09-0002</t>
  </si>
  <si>
    <t>Плиты перекрытия 1ПП15-1, бетон B15, объем 0,27 м3, расход арматуры 30 кг</t>
  </si>
  <si>
    <t>ФССЦ-05.1.08.06-0058</t>
  </si>
  <si>
    <t>Плиты дорожные ПД6, бетон B20, объем 0,85 м3, расход арматуры 99,30 кг</t>
  </si>
  <si>
    <t>ФССЦ-05.2.03.03-0021</t>
  </si>
  <si>
    <t>Камни бортовые БВ 100.30.15, бетон В30 (М400), объем 0,042 м3</t>
  </si>
  <si>
    <t>ФССЦ-07.2.05.01-0032</t>
  </si>
  <si>
    <t>Ограждения лестничных проемов, лестничные марши, пожарные лестницы</t>
  </si>
  <si>
    <t>ФССЦ-08.1.02.06-0043</t>
  </si>
  <si>
    <t>Люк чугунный тяжелый</t>
  </si>
  <si>
    <t>ФССЦ-24.3.05.07-0161</t>
  </si>
  <si>
    <t>Муфта полиэтиленовая, номинальный наружный диаметр 110 мм</t>
  </si>
  <si>
    <t>ФССЦ-24.3.05.07-0163</t>
  </si>
  <si>
    <t>Муфта из полиэтилена для труб с двухслойной структурированной стенкой с наружным, диаметр 160 мм</t>
  </si>
  <si>
    <t>ФССЦ-24.3.05.07-0165</t>
  </si>
  <si>
    <t>Муфта из полиэтилена для труб с двухслойной структурированной стенкой с наружным, диаметр 250 мм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</si>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</sst>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9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12" applyFo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9" fillId="0" borderId="0" xfId="4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H91"/>
  <sheetViews>
    <sheetView showGridLines="0" tabSelected="1" topLeftCell="A80" zoomScaleNormal="100" zoomScaleSheetLayoutView="100" workbookViewId="0">
      <selection activeCell="C93" sqref="C93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5.109375" style="4" customWidth="1"/>
    <col min="9" max="16384" width="9.109375" style="1"/>
  </cols>
  <sheetData>
    <row r="1" spans="1:8" ht="15.75" customHeight="1" x14ac:dyDescent="0.2">
      <c r="A1" s="1" t="s">
        <v>0</v>
      </c>
      <c r="B1" s="2" t="s">
        <v>13</v>
      </c>
    </row>
    <row r="3" spans="1:8" ht="16.2" x14ac:dyDescent="0.3">
      <c r="D3" s="6" t="s">
        <v>2</v>
      </c>
    </row>
    <row r="4" spans="1:8" ht="18" customHeight="1" x14ac:dyDescent="0.2">
      <c r="C4" s="5"/>
      <c r="D4" s="7"/>
    </row>
    <row r="5" spans="1:8" ht="16.5" customHeight="1" x14ac:dyDescent="0.2">
      <c r="C5" s="8"/>
      <c r="D5" s="16"/>
      <c r="E5" s="9"/>
    </row>
    <row r="6" spans="1:8" ht="12.6" x14ac:dyDescent="0.2">
      <c r="B6" s="10"/>
      <c r="C6" s="11"/>
      <c r="H6" s="18"/>
    </row>
    <row r="7" spans="1:8" ht="5.25" customHeight="1" x14ac:dyDescent="0.2">
      <c r="B7" s="12"/>
    </row>
    <row r="8" spans="1:8" s="3" customFormat="1" ht="18.75" customHeight="1" x14ac:dyDescent="0.2">
      <c r="A8" s="19" t="s">
        <v>9</v>
      </c>
      <c r="B8" s="21" t="s">
        <v>1</v>
      </c>
      <c r="C8" s="19" t="s">
        <v>10</v>
      </c>
      <c r="D8" s="19" t="s">
        <v>11</v>
      </c>
      <c r="E8" s="19" t="s">
        <v>3</v>
      </c>
      <c r="F8" s="24" t="s">
        <v>4</v>
      </c>
      <c r="G8" s="25"/>
      <c r="H8" s="26"/>
    </row>
    <row r="9" spans="1:8" s="3" customFormat="1" ht="33" customHeight="1" x14ac:dyDescent="0.2">
      <c r="A9" s="20"/>
      <c r="B9" s="22"/>
      <c r="C9" s="20"/>
      <c r="D9" s="20"/>
      <c r="E9" s="20"/>
      <c r="F9" s="23" t="s">
        <v>5</v>
      </c>
      <c r="G9" s="23"/>
      <c r="H9" s="43" t="s">
        <v>6</v>
      </c>
    </row>
    <row r="10" spans="1:8" s="3" customFormat="1" ht="16.5" customHeight="1" x14ac:dyDescent="0.2">
      <c r="A10" s="30"/>
      <c r="B10" s="31"/>
      <c r="C10" s="30"/>
      <c r="D10" s="30"/>
      <c r="E10" s="30"/>
      <c r="F10" s="13" t="s">
        <v>7</v>
      </c>
      <c r="G10" s="13" t="s">
        <v>8</v>
      </c>
      <c r="H10" s="13" t="s">
        <v>8</v>
      </c>
    </row>
    <row r="11" spans="1:8" s="3" customFormat="1" ht="12.6" x14ac:dyDescent="0.2">
      <c r="A11" s="27">
        <v>1</v>
      </c>
      <c r="B11" s="28" t="s">
        <v>12</v>
      </c>
      <c r="C11" s="27">
        <v>3</v>
      </c>
      <c r="D11" s="27">
        <v>4</v>
      </c>
      <c r="E11" s="27">
        <v>5</v>
      </c>
      <c r="F11" s="29">
        <v>6</v>
      </c>
      <c r="G11" s="29">
        <v>7</v>
      </c>
      <c r="H11" s="29">
        <v>8</v>
      </c>
    </row>
    <row r="12" spans="1:8" ht="18.45" customHeight="1" x14ac:dyDescent="0.2">
      <c r="A12" s="32" t="s">
        <v>15</v>
      </c>
      <c r="B12" s="33"/>
      <c r="C12" s="33"/>
      <c r="D12" s="33"/>
      <c r="E12" s="33"/>
      <c r="F12" s="33"/>
      <c r="G12" s="33"/>
      <c r="H12" s="33"/>
    </row>
    <row r="13" spans="1:8" ht="18.45" customHeight="1" x14ac:dyDescent="0.2">
      <c r="A13" s="32" t="s">
        <v>16</v>
      </c>
      <c r="B13" s="33"/>
      <c r="C13" s="33"/>
      <c r="D13" s="33"/>
      <c r="E13" s="33"/>
      <c r="F13" s="33"/>
      <c r="G13" s="33"/>
      <c r="H13" s="33"/>
    </row>
    <row r="14" spans="1:8" ht="22.8" x14ac:dyDescent="0.2">
      <c r="A14" s="34">
        <v>1</v>
      </c>
      <c r="B14" s="35" t="s">
        <v>17</v>
      </c>
      <c r="C14" s="34" t="s">
        <v>18</v>
      </c>
      <c r="D14" s="36" t="s">
        <v>19</v>
      </c>
      <c r="E14" s="36">
        <v>3.9919999999999997E-2</v>
      </c>
      <c r="F14" s="37">
        <v>1383.1</v>
      </c>
      <c r="G14" s="37">
        <v>55.21</v>
      </c>
      <c r="H14" s="47">
        <f>G14*7.87</f>
        <v>434.5027</v>
      </c>
    </row>
    <row r="15" spans="1:8" ht="22.8" x14ac:dyDescent="0.2">
      <c r="A15" s="34">
        <v>2</v>
      </c>
      <c r="B15" s="35" t="s">
        <v>20</v>
      </c>
      <c r="C15" s="34" t="s">
        <v>21</v>
      </c>
      <c r="D15" s="36" t="s">
        <v>19</v>
      </c>
      <c r="E15" s="36">
        <v>7.6499999999999997E-3</v>
      </c>
      <c r="F15" s="37">
        <v>1500</v>
      </c>
      <c r="G15" s="37">
        <v>11.48</v>
      </c>
      <c r="H15" s="47">
        <f t="shared" ref="H15:H50" si="0">G15*7.87</f>
        <v>90.3476</v>
      </c>
    </row>
    <row r="16" spans="1:8" ht="22.8" x14ac:dyDescent="0.2">
      <c r="A16" s="34">
        <v>3</v>
      </c>
      <c r="B16" s="35" t="s">
        <v>22</v>
      </c>
      <c r="C16" s="34" t="s">
        <v>23</v>
      </c>
      <c r="D16" s="36" t="s">
        <v>19</v>
      </c>
      <c r="E16" s="36">
        <v>1.7427E-3</v>
      </c>
      <c r="F16" s="37">
        <v>1554.2</v>
      </c>
      <c r="G16" s="37">
        <v>2.7</v>
      </c>
      <c r="H16" s="47">
        <f t="shared" si="0"/>
        <v>21.249000000000002</v>
      </c>
    </row>
    <row r="17" spans="1:8" ht="22.8" x14ac:dyDescent="0.2">
      <c r="A17" s="34">
        <v>4</v>
      </c>
      <c r="B17" s="35" t="s">
        <v>24</v>
      </c>
      <c r="C17" s="34" t="s">
        <v>25</v>
      </c>
      <c r="D17" s="36" t="s">
        <v>19</v>
      </c>
      <c r="E17" s="36">
        <v>7.4850000000000003E-3</v>
      </c>
      <c r="F17" s="37">
        <v>4041.7</v>
      </c>
      <c r="G17" s="37">
        <v>30.25</v>
      </c>
      <c r="H17" s="47">
        <f t="shared" si="0"/>
        <v>238.0675</v>
      </c>
    </row>
    <row r="18" spans="1:8" ht="22.8" x14ac:dyDescent="0.2">
      <c r="A18" s="34">
        <v>5</v>
      </c>
      <c r="B18" s="35" t="s">
        <v>26</v>
      </c>
      <c r="C18" s="34" t="s">
        <v>27</v>
      </c>
      <c r="D18" s="36" t="s">
        <v>28</v>
      </c>
      <c r="E18" s="36">
        <v>6.8271211999999997</v>
      </c>
      <c r="F18" s="37">
        <v>2.44</v>
      </c>
      <c r="G18" s="37">
        <v>16.670000000000002</v>
      </c>
      <c r="H18" s="47">
        <f t="shared" si="0"/>
        <v>131.19290000000001</v>
      </c>
    </row>
    <row r="19" spans="1:8" ht="22.8" x14ac:dyDescent="0.2">
      <c r="A19" s="34">
        <v>6</v>
      </c>
      <c r="B19" s="35" t="s">
        <v>29</v>
      </c>
      <c r="C19" s="34" t="s">
        <v>30</v>
      </c>
      <c r="D19" s="36" t="s">
        <v>28</v>
      </c>
      <c r="E19" s="36">
        <v>5.6286560000000003</v>
      </c>
      <c r="F19" s="37">
        <v>3.15</v>
      </c>
      <c r="G19" s="37">
        <v>17.73</v>
      </c>
      <c r="H19" s="47">
        <f t="shared" si="0"/>
        <v>139.5351</v>
      </c>
    </row>
    <row r="20" spans="1:8" ht="22.8" x14ac:dyDescent="0.2">
      <c r="A20" s="34">
        <v>7</v>
      </c>
      <c r="B20" s="35" t="s">
        <v>31</v>
      </c>
      <c r="C20" s="34" t="s">
        <v>32</v>
      </c>
      <c r="D20" s="36" t="s">
        <v>19</v>
      </c>
      <c r="E20" s="36">
        <v>6.2189999999999999E-4</v>
      </c>
      <c r="F20" s="37">
        <v>40650</v>
      </c>
      <c r="G20" s="37">
        <v>25.27</v>
      </c>
      <c r="H20" s="47">
        <f t="shared" si="0"/>
        <v>198.8749</v>
      </c>
    </row>
    <row r="21" spans="1:8" ht="22.8" x14ac:dyDescent="0.2">
      <c r="A21" s="34">
        <v>8</v>
      </c>
      <c r="B21" s="35" t="s">
        <v>33</v>
      </c>
      <c r="C21" s="34" t="s">
        <v>34</v>
      </c>
      <c r="D21" s="36" t="s">
        <v>19</v>
      </c>
      <c r="E21" s="36">
        <v>3.0939999999999999E-2</v>
      </c>
      <c r="F21" s="37">
        <v>30030</v>
      </c>
      <c r="G21" s="37">
        <v>929.13</v>
      </c>
      <c r="H21" s="47">
        <f t="shared" si="0"/>
        <v>7312.2530999999999</v>
      </c>
    </row>
    <row r="22" spans="1:8" ht="22.8" x14ac:dyDescent="0.2">
      <c r="A22" s="34">
        <v>9</v>
      </c>
      <c r="B22" s="35" t="s">
        <v>35</v>
      </c>
      <c r="C22" s="34" t="s">
        <v>36</v>
      </c>
      <c r="D22" s="36" t="s">
        <v>19</v>
      </c>
      <c r="E22" s="36">
        <v>4.08E-4</v>
      </c>
      <c r="F22" s="37">
        <v>10315.01</v>
      </c>
      <c r="G22" s="37">
        <v>4.21</v>
      </c>
      <c r="H22" s="47">
        <f t="shared" si="0"/>
        <v>33.1327</v>
      </c>
    </row>
    <row r="23" spans="1:8" ht="22.8" x14ac:dyDescent="0.2">
      <c r="A23" s="34">
        <v>10</v>
      </c>
      <c r="B23" s="35" t="s">
        <v>37</v>
      </c>
      <c r="C23" s="34" t="s">
        <v>38</v>
      </c>
      <c r="D23" s="36" t="s">
        <v>19</v>
      </c>
      <c r="E23" s="36">
        <v>3.1099000000000001E-3</v>
      </c>
      <c r="F23" s="37">
        <v>10068</v>
      </c>
      <c r="G23" s="37">
        <v>31.31</v>
      </c>
      <c r="H23" s="47">
        <f t="shared" si="0"/>
        <v>246.40969999999999</v>
      </c>
    </row>
    <row r="24" spans="1:8" ht="22.8" x14ac:dyDescent="0.2">
      <c r="A24" s="34">
        <v>11</v>
      </c>
      <c r="B24" s="35" t="s">
        <v>39</v>
      </c>
      <c r="C24" s="34" t="s">
        <v>40</v>
      </c>
      <c r="D24" s="36" t="s">
        <v>19</v>
      </c>
      <c r="E24" s="36">
        <v>4.4680000000000002E-4</v>
      </c>
      <c r="F24" s="37">
        <v>14830</v>
      </c>
      <c r="G24" s="37">
        <v>6.63</v>
      </c>
      <c r="H24" s="47">
        <f t="shared" si="0"/>
        <v>52.178100000000001</v>
      </c>
    </row>
    <row r="25" spans="1:8" ht="22.8" x14ac:dyDescent="0.2">
      <c r="A25" s="34">
        <v>12</v>
      </c>
      <c r="B25" s="35" t="s">
        <v>41</v>
      </c>
      <c r="C25" s="34" t="s">
        <v>42</v>
      </c>
      <c r="D25" s="36" t="s">
        <v>19</v>
      </c>
      <c r="E25" s="36">
        <v>2.2723000000000001E-3</v>
      </c>
      <c r="F25" s="37">
        <v>11978</v>
      </c>
      <c r="G25" s="37">
        <v>27.22</v>
      </c>
      <c r="H25" s="47">
        <f t="shared" si="0"/>
        <v>214.22139999999999</v>
      </c>
    </row>
    <row r="26" spans="1:8" ht="22.8" x14ac:dyDescent="0.2">
      <c r="A26" s="34">
        <v>13</v>
      </c>
      <c r="B26" s="35" t="s">
        <v>43</v>
      </c>
      <c r="C26" s="34" t="s">
        <v>44</v>
      </c>
      <c r="D26" s="36" t="s">
        <v>19</v>
      </c>
      <c r="E26" s="36">
        <v>9.4809999999999998E-3</v>
      </c>
      <c r="F26" s="37">
        <v>3938.2</v>
      </c>
      <c r="G26" s="37">
        <v>37.340000000000003</v>
      </c>
      <c r="H26" s="47">
        <f t="shared" si="0"/>
        <v>293.86580000000004</v>
      </c>
    </row>
    <row r="27" spans="1:8" ht="22.8" x14ac:dyDescent="0.2">
      <c r="A27" s="34">
        <v>14</v>
      </c>
      <c r="B27" s="35" t="s">
        <v>45</v>
      </c>
      <c r="C27" s="34" t="s">
        <v>46</v>
      </c>
      <c r="D27" s="36" t="s">
        <v>47</v>
      </c>
      <c r="E27" s="36">
        <v>0.20266310000000001</v>
      </c>
      <c r="F27" s="37">
        <v>737</v>
      </c>
      <c r="G27" s="37">
        <v>149.36000000000001</v>
      </c>
      <c r="H27" s="47">
        <f t="shared" si="0"/>
        <v>1175.4632000000001</v>
      </c>
    </row>
    <row r="28" spans="1:8" ht="22.8" x14ac:dyDescent="0.2">
      <c r="A28" s="34">
        <v>15</v>
      </c>
      <c r="B28" s="35" t="s">
        <v>48</v>
      </c>
      <c r="C28" s="34" t="s">
        <v>49</v>
      </c>
      <c r="D28" s="36" t="s">
        <v>50</v>
      </c>
      <c r="E28" s="36">
        <v>0.68659999999999999</v>
      </c>
      <c r="F28" s="37">
        <v>24.41</v>
      </c>
      <c r="G28" s="37">
        <v>16.760000000000002</v>
      </c>
      <c r="H28" s="47">
        <f t="shared" si="0"/>
        <v>131.90120000000002</v>
      </c>
    </row>
    <row r="29" spans="1:8" ht="22.8" x14ac:dyDescent="0.2">
      <c r="A29" s="34">
        <v>16</v>
      </c>
      <c r="B29" s="35" t="s">
        <v>51</v>
      </c>
      <c r="C29" s="34" t="s">
        <v>52</v>
      </c>
      <c r="D29" s="36" t="s">
        <v>28</v>
      </c>
      <c r="E29" s="36">
        <v>0.46949999999999997</v>
      </c>
      <c r="F29" s="37">
        <v>185.49</v>
      </c>
      <c r="G29" s="37">
        <v>87.09</v>
      </c>
      <c r="H29" s="47">
        <f t="shared" si="0"/>
        <v>685.39830000000006</v>
      </c>
    </row>
    <row r="30" spans="1:8" ht="22.8" x14ac:dyDescent="0.2">
      <c r="A30" s="34">
        <v>18</v>
      </c>
      <c r="B30" s="35" t="s">
        <v>53</v>
      </c>
      <c r="C30" s="34" t="s">
        <v>54</v>
      </c>
      <c r="D30" s="36" t="s">
        <v>28</v>
      </c>
      <c r="E30" s="36">
        <v>11.8297116</v>
      </c>
      <c r="F30" s="37">
        <v>103</v>
      </c>
      <c r="G30" s="37">
        <v>1218.46</v>
      </c>
      <c r="H30" s="47">
        <f t="shared" si="0"/>
        <v>9589.2802000000011</v>
      </c>
    </row>
    <row r="31" spans="1:8" ht="22.8" x14ac:dyDescent="0.2">
      <c r="A31" s="34">
        <v>19</v>
      </c>
      <c r="B31" s="35" t="s">
        <v>55</v>
      </c>
      <c r="C31" s="34" t="s">
        <v>56</v>
      </c>
      <c r="D31" s="36" t="s">
        <v>28</v>
      </c>
      <c r="E31" s="36">
        <v>0.2</v>
      </c>
      <c r="F31" s="37">
        <v>59.99</v>
      </c>
      <c r="G31" s="37">
        <v>12</v>
      </c>
      <c r="H31" s="47">
        <f t="shared" si="0"/>
        <v>94.44</v>
      </c>
    </row>
    <row r="32" spans="1:8" ht="34.200000000000003" x14ac:dyDescent="0.2">
      <c r="A32" s="34">
        <v>20</v>
      </c>
      <c r="B32" s="35" t="s">
        <v>57</v>
      </c>
      <c r="C32" s="34" t="s">
        <v>58</v>
      </c>
      <c r="D32" s="36" t="s">
        <v>19</v>
      </c>
      <c r="E32" s="36">
        <v>3.493E-3</v>
      </c>
      <c r="F32" s="37">
        <v>412</v>
      </c>
      <c r="G32" s="37">
        <v>1.44</v>
      </c>
      <c r="H32" s="47">
        <f t="shared" si="0"/>
        <v>11.332799999999999</v>
      </c>
    </row>
    <row r="33" spans="1:8" ht="22.8" x14ac:dyDescent="0.2">
      <c r="A33" s="34">
        <v>21</v>
      </c>
      <c r="B33" s="35" t="s">
        <v>59</v>
      </c>
      <c r="C33" s="34" t="s">
        <v>60</v>
      </c>
      <c r="D33" s="36" t="s">
        <v>19</v>
      </c>
      <c r="E33" s="36">
        <v>1E-3</v>
      </c>
      <c r="F33" s="37">
        <v>424</v>
      </c>
      <c r="G33" s="37">
        <v>0.42</v>
      </c>
      <c r="H33" s="47">
        <f t="shared" si="0"/>
        <v>3.3054000000000001</v>
      </c>
    </row>
    <row r="34" spans="1:8" ht="22.8" x14ac:dyDescent="0.2">
      <c r="A34" s="34">
        <v>22</v>
      </c>
      <c r="B34" s="35" t="s">
        <v>61</v>
      </c>
      <c r="C34" s="34" t="s">
        <v>62</v>
      </c>
      <c r="D34" s="36" t="s">
        <v>28</v>
      </c>
      <c r="E34" s="36">
        <v>0.50399000000000005</v>
      </c>
      <c r="F34" s="37">
        <v>545.6</v>
      </c>
      <c r="G34" s="37">
        <v>274.98</v>
      </c>
      <c r="H34" s="47">
        <f t="shared" si="0"/>
        <v>2164.0925999999999</v>
      </c>
    </row>
    <row r="35" spans="1:8" ht="22.8" x14ac:dyDescent="0.2">
      <c r="A35" s="34">
        <v>23</v>
      </c>
      <c r="B35" s="35" t="s">
        <v>63</v>
      </c>
      <c r="C35" s="34" t="s">
        <v>64</v>
      </c>
      <c r="D35" s="36" t="s">
        <v>28</v>
      </c>
      <c r="E35" s="36">
        <v>6.5000000000000002E-2</v>
      </c>
      <c r="F35" s="37">
        <v>600</v>
      </c>
      <c r="G35" s="37">
        <v>39</v>
      </c>
      <c r="H35" s="47">
        <f t="shared" si="0"/>
        <v>306.93</v>
      </c>
    </row>
    <row r="36" spans="1:8" ht="22.8" x14ac:dyDescent="0.2">
      <c r="A36" s="34">
        <v>24</v>
      </c>
      <c r="B36" s="35" t="s">
        <v>65</v>
      </c>
      <c r="C36" s="34" t="s">
        <v>66</v>
      </c>
      <c r="D36" s="36" t="s">
        <v>28</v>
      </c>
      <c r="E36" s="36">
        <v>3.1848000000000001</v>
      </c>
      <c r="F36" s="37">
        <v>592.76</v>
      </c>
      <c r="G36" s="37">
        <v>1887.82</v>
      </c>
      <c r="H36" s="47">
        <f>G36*7.87</f>
        <v>14857.143399999999</v>
      </c>
    </row>
    <row r="37" spans="1:8" ht="22.8" x14ac:dyDescent="0.2">
      <c r="A37" s="34">
        <v>25</v>
      </c>
      <c r="B37" s="35" t="s">
        <v>67</v>
      </c>
      <c r="C37" s="34" t="s">
        <v>68</v>
      </c>
      <c r="D37" s="36" t="s">
        <v>28</v>
      </c>
      <c r="E37" s="36">
        <v>7.1399999999999996E-3</v>
      </c>
      <c r="F37" s="37">
        <v>730</v>
      </c>
      <c r="G37" s="37">
        <v>5.21</v>
      </c>
      <c r="H37" s="47">
        <f t="shared" si="0"/>
        <v>41.002699999999997</v>
      </c>
    </row>
    <row r="38" spans="1:8" ht="22.8" x14ac:dyDescent="0.2">
      <c r="A38" s="34">
        <v>26</v>
      </c>
      <c r="B38" s="35" t="s">
        <v>69</v>
      </c>
      <c r="C38" s="34" t="s">
        <v>70</v>
      </c>
      <c r="D38" s="36" t="s">
        <v>19</v>
      </c>
      <c r="E38" s="36">
        <v>9.4810000000000005E-2</v>
      </c>
      <c r="F38" s="37">
        <v>491.01</v>
      </c>
      <c r="G38" s="37">
        <v>46.55</v>
      </c>
      <c r="H38" s="47">
        <f t="shared" si="0"/>
        <v>366.3485</v>
      </c>
    </row>
    <row r="39" spans="1:8" ht="22.8" x14ac:dyDescent="0.2">
      <c r="A39" s="34">
        <v>27</v>
      </c>
      <c r="B39" s="35" t="s">
        <v>71</v>
      </c>
      <c r="C39" s="34" t="s">
        <v>72</v>
      </c>
      <c r="D39" s="36" t="s">
        <v>28</v>
      </c>
      <c r="E39" s="36">
        <v>1.8962E-2</v>
      </c>
      <c r="F39" s="37">
        <v>395</v>
      </c>
      <c r="G39" s="37">
        <v>7.49</v>
      </c>
      <c r="H39" s="47">
        <f t="shared" si="0"/>
        <v>58.946300000000001</v>
      </c>
    </row>
    <row r="40" spans="1:8" ht="22.8" x14ac:dyDescent="0.2">
      <c r="A40" s="34">
        <v>28</v>
      </c>
      <c r="B40" s="35" t="s">
        <v>73</v>
      </c>
      <c r="C40" s="34" t="s">
        <v>74</v>
      </c>
      <c r="D40" s="36" t="s">
        <v>28</v>
      </c>
      <c r="E40" s="36">
        <v>0.40917999999999999</v>
      </c>
      <c r="F40" s="37">
        <v>485.9</v>
      </c>
      <c r="G40" s="37">
        <v>198.82</v>
      </c>
      <c r="H40" s="47">
        <f t="shared" si="0"/>
        <v>1564.7133999999999</v>
      </c>
    </row>
    <row r="41" spans="1:8" ht="22.8" x14ac:dyDescent="0.2">
      <c r="A41" s="34">
        <v>29</v>
      </c>
      <c r="B41" s="35" t="s">
        <v>75</v>
      </c>
      <c r="C41" s="34" t="s">
        <v>76</v>
      </c>
      <c r="D41" s="36" t="s">
        <v>28</v>
      </c>
      <c r="E41" s="36">
        <v>7.0000000000000001E-3</v>
      </c>
      <c r="F41" s="37">
        <v>519.79999999999995</v>
      </c>
      <c r="G41" s="37">
        <v>3.64</v>
      </c>
      <c r="H41" s="47">
        <f t="shared" si="0"/>
        <v>28.646800000000002</v>
      </c>
    </row>
    <row r="42" spans="1:8" ht="22.8" x14ac:dyDescent="0.2">
      <c r="A42" s="34">
        <v>30</v>
      </c>
      <c r="B42" s="35" t="s">
        <v>77</v>
      </c>
      <c r="C42" s="34" t="s">
        <v>78</v>
      </c>
      <c r="D42" s="36" t="s">
        <v>28</v>
      </c>
      <c r="E42" s="36">
        <v>1.2239999999999999E-2</v>
      </c>
      <c r="F42" s="37">
        <v>497</v>
      </c>
      <c r="G42" s="37">
        <v>6.08</v>
      </c>
      <c r="H42" s="47">
        <f t="shared" si="0"/>
        <v>47.849600000000002</v>
      </c>
    </row>
    <row r="43" spans="1:8" ht="22.8" x14ac:dyDescent="0.2">
      <c r="A43" s="34">
        <v>31</v>
      </c>
      <c r="B43" s="35" t="s">
        <v>79</v>
      </c>
      <c r="C43" s="34" t="s">
        <v>80</v>
      </c>
      <c r="D43" s="36" t="s">
        <v>19</v>
      </c>
      <c r="E43" s="36">
        <v>2.0719999999999999E-4</v>
      </c>
      <c r="F43" s="37">
        <v>5989</v>
      </c>
      <c r="G43" s="37">
        <v>1.24</v>
      </c>
      <c r="H43" s="47">
        <f t="shared" si="0"/>
        <v>9.7588000000000008</v>
      </c>
    </row>
    <row r="44" spans="1:8" ht="22.8" x14ac:dyDescent="0.2">
      <c r="A44" s="34">
        <v>32</v>
      </c>
      <c r="B44" s="35" t="s">
        <v>81</v>
      </c>
      <c r="C44" s="34" t="s">
        <v>82</v>
      </c>
      <c r="D44" s="36" t="s">
        <v>19</v>
      </c>
      <c r="E44" s="36">
        <v>2.0719999999999999E-4</v>
      </c>
      <c r="F44" s="37">
        <v>5520</v>
      </c>
      <c r="G44" s="37">
        <v>1.1499999999999999</v>
      </c>
      <c r="H44" s="47">
        <f t="shared" si="0"/>
        <v>9.0504999999999995</v>
      </c>
    </row>
    <row r="45" spans="1:8" ht="34.200000000000003" x14ac:dyDescent="0.2">
      <c r="A45" s="34">
        <v>33</v>
      </c>
      <c r="B45" s="35" t="s">
        <v>83</v>
      </c>
      <c r="C45" s="34" t="s">
        <v>84</v>
      </c>
      <c r="D45" s="36" t="s">
        <v>28</v>
      </c>
      <c r="E45" s="36">
        <v>0.33977000000000002</v>
      </c>
      <c r="F45" s="37">
        <v>558.33000000000004</v>
      </c>
      <c r="G45" s="37">
        <v>189.7</v>
      </c>
      <c r="H45" s="47">
        <f t="shared" si="0"/>
        <v>1492.9389999999999</v>
      </c>
    </row>
    <row r="46" spans="1:8" ht="34.200000000000003" x14ac:dyDescent="0.2">
      <c r="A46" s="34">
        <v>34</v>
      </c>
      <c r="B46" s="35" t="s">
        <v>85</v>
      </c>
      <c r="C46" s="34" t="s">
        <v>86</v>
      </c>
      <c r="D46" s="36" t="s">
        <v>28</v>
      </c>
      <c r="E46" s="36">
        <v>1.7000000000000001E-2</v>
      </c>
      <c r="F46" s="37">
        <v>880.01</v>
      </c>
      <c r="G46" s="37">
        <v>14.96</v>
      </c>
      <c r="H46" s="47">
        <f t="shared" si="0"/>
        <v>117.73520000000001</v>
      </c>
    </row>
    <row r="47" spans="1:8" ht="34.200000000000003" x14ac:dyDescent="0.2">
      <c r="A47" s="34">
        <v>35</v>
      </c>
      <c r="B47" s="35" t="s">
        <v>87</v>
      </c>
      <c r="C47" s="34" t="s">
        <v>88</v>
      </c>
      <c r="D47" s="36" t="s">
        <v>28</v>
      </c>
      <c r="E47" s="36">
        <v>0.11697</v>
      </c>
      <c r="F47" s="37">
        <v>550</v>
      </c>
      <c r="G47" s="37">
        <v>64.33</v>
      </c>
      <c r="H47" s="47">
        <f t="shared" si="0"/>
        <v>506.27710000000002</v>
      </c>
    </row>
    <row r="48" spans="1:8" ht="22.8" x14ac:dyDescent="0.2">
      <c r="A48" s="34">
        <v>36</v>
      </c>
      <c r="B48" s="35" t="s">
        <v>89</v>
      </c>
      <c r="C48" s="34" t="s">
        <v>90</v>
      </c>
      <c r="D48" s="36" t="s">
        <v>19</v>
      </c>
      <c r="E48" s="36">
        <v>9.8999999999999994E-5</v>
      </c>
      <c r="F48" s="37">
        <v>15620</v>
      </c>
      <c r="G48" s="37">
        <v>1.55</v>
      </c>
      <c r="H48" s="47">
        <f t="shared" si="0"/>
        <v>12.198500000000001</v>
      </c>
    </row>
    <row r="49" spans="1:8" ht="22.8" x14ac:dyDescent="0.2">
      <c r="A49" s="34">
        <v>37</v>
      </c>
      <c r="B49" s="35" t="s">
        <v>91</v>
      </c>
      <c r="C49" s="34" t="s">
        <v>92</v>
      </c>
      <c r="D49" s="36" t="s">
        <v>19</v>
      </c>
      <c r="E49" s="36">
        <v>1.9799999999999999E-4</v>
      </c>
      <c r="F49" s="37">
        <v>14312.87</v>
      </c>
      <c r="G49" s="37">
        <v>2.83</v>
      </c>
      <c r="H49" s="47">
        <f t="shared" si="0"/>
        <v>22.272100000000002</v>
      </c>
    </row>
    <row r="50" spans="1:8" ht="22.8" x14ac:dyDescent="0.2">
      <c r="A50" s="34">
        <v>38</v>
      </c>
      <c r="B50" s="35" t="s">
        <v>93</v>
      </c>
      <c r="C50" s="34" t="s">
        <v>94</v>
      </c>
      <c r="D50" s="36" t="s">
        <v>19</v>
      </c>
      <c r="E50" s="36">
        <v>1.6500000000000001E-5</v>
      </c>
      <c r="F50" s="37">
        <v>7640</v>
      </c>
      <c r="G50" s="37">
        <v>0.13</v>
      </c>
      <c r="H50" s="47">
        <f t="shared" si="0"/>
        <v>1.0231000000000001</v>
      </c>
    </row>
    <row r="51" spans="1:8" ht="22.8" x14ac:dyDescent="0.2">
      <c r="A51" s="34">
        <v>39</v>
      </c>
      <c r="B51" s="35" t="s">
        <v>95</v>
      </c>
      <c r="C51" s="34" t="s">
        <v>96</v>
      </c>
      <c r="D51" s="36" t="s">
        <v>50</v>
      </c>
      <c r="E51" s="36">
        <v>3.0800000000000001E-2</v>
      </c>
      <c r="F51" s="37">
        <v>6.67</v>
      </c>
      <c r="G51" s="37">
        <v>0.21</v>
      </c>
      <c r="H51" s="47">
        <f>G51*7.87</f>
        <v>1.6527000000000001</v>
      </c>
    </row>
    <row r="52" spans="1:8" ht="45.6" x14ac:dyDescent="0.2">
      <c r="A52" s="34">
        <v>41</v>
      </c>
      <c r="B52" s="35" t="s">
        <v>97</v>
      </c>
      <c r="C52" s="34" t="s">
        <v>98</v>
      </c>
      <c r="D52" s="36" t="s">
        <v>19</v>
      </c>
      <c r="E52" s="36">
        <v>6.06</v>
      </c>
      <c r="F52" s="37">
        <v>778.64</v>
      </c>
      <c r="G52" s="37">
        <v>4718.5600000000004</v>
      </c>
      <c r="H52" s="37">
        <v>39440.480000000003</v>
      </c>
    </row>
    <row r="53" spans="1:8" ht="45.6" x14ac:dyDescent="0.2">
      <c r="A53" s="34">
        <v>42</v>
      </c>
      <c r="B53" s="35" t="s">
        <v>97</v>
      </c>
      <c r="C53" s="34" t="s">
        <v>99</v>
      </c>
      <c r="D53" s="36" t="s">
        <v>19</v>
      </c>
      <c r="E53" s="36">
        <v>3.9910000000000001</v>
      </c>
      <c r="F53" s="37">
        <v>778.64</v>
      </c>
      <c r="G53" s="37">
        <v>3107.55</v>
      </c>
      <c r="H53" s="37">
        <v>28868.22</v>
      </c>
    </row>
    <row r="54" spans="1:8" ht="45.6" x14ac:dyDescent="0.2">
      <c r="A54" s="34">
        <v>43</v>
      </c>
      <c r="B54" s="35" t="s">
        <v>97</v>
      </c>
      <c r="C54" s="34" t="s">
        <v>100</v>
      </c>
      <c r="D54" s="36" t="s">
        <v>19</v>
      </c>
      <c r="E54" s="36">
        <v>25.35624</v>
      </c>
      <c r="F54" s="37"/>
      <c r="G54" s="37"/>
      <c r="H54" s="37">
        <v>183410.05</v>
      </c>
    </row>
    <row r="55" spans="1:8" ht="45.6" x14ac:dyDescent="0.2">
      <c r="A55" s="34">
        <v>45</v>
      </c>
      <c r="B55" s="35" t="s">
        <v>101</v>
      </c>
      <c r="C55" s="34" t="s">
        <v>103</v>
      </c>
      <c r="D55" s="36" t="s">
        <v>102</v>
      </c>
      <c r="E55" s="36">
        <v>4.0999999999999996</v>
      </c>
      <c r="F55" s="37"/>
      <c r="G55" s="37"/>
      <c r="H55" s="37">
        <v>2814.86</v>
      </c>
    </row>
    <row r="56" spans="1:8" ht="45.6" x14ac:dyDescent="0.2">
      <c r="A56" s="34">
        <v>46</v>
      </c>
      <c r="B56" s="35" t="s">
        <v>101</v>
      </c>
      <c r="C56" s="34" t="s">
        <v>104</v>
      </c>
      <c r="D56" s="36" t="s">
        <v>102</v>
      </c>
      <c r="E56" s="36">
        <v>8.0399999999999991</v>
      </c>
      <c r="F56" s="37"/>
      <c r="G56" s="37"/>
      <c r="H56" s="37">
        <v>11235.9</v>
      </c>
    </row>
    <row r="57" spans="1:8" ht="45.6" x14ac:dyDescent="0.2">
      <c r="A57" s="34">
        <v>47</v>
      </c>
      <c r="B57" s="35" t="s">
        <v>105</v>
      </c>
      <c r="C57" s="34" t="s">
        <v>106</v>
      </c>
      <c r="D57" s="36" t="s">
        <v>47</v>
      </c>
      <c r="E57" s="36">
        <v>3</v>
      </c>
      <c r="F57" s="37"/>
      <c r="G57" s="37"/>
      <c r="H57" s="37">
        <v>1270.1199999999999</v>
      </c>
    </row>
    <row r="58" spans="1:8" ht="45.6" x14ac:dyDescent="0.2">
      <c r="A58" s="34">
        <v>48</v>
      </c>
      <c r="B58" s="35" t="s">
        <v>105</v>
      </c>
      <c r="C58" s="34" t="s">
        <v>107</v>
      </c>
      <c r="D58" s="36" t="s">
        <v>47</v>
      </c>
      <c r="E58" s="36">
        <v>1</v>
      </c>
      <c r="F58" s="37"/>
      <c r="G58" s="37"/>
      <c r="H58" s="37">
        <v>299.88</v>
      </c>
    </row>
    <row r="59" spans="1:8" ht="45.6" x14ac:dyDescent="0.2">
      <c r="A59" s="34">
        <v>49</v>
      </c>
      <c r="B59" s="35" t="s">
        <v>105</v>
      </c>
      <c r="C59" s="34" t="s">
        <v>108</v>
      </c>
      <c r="D59" s="36" t="s">
        <v>47</v>
      </c>
      <c r="E59" s="36">
        <v>2</v>
      </c>
      <c r="F59" s="37"/>
      <c r="G59" s="37"/>
      <c r="H59" s="37">
        <v>970.24</v>
      </c>
    </row>
    <row r="60" spans="1:8" ht="34.200000000000003" x14ac:dyDescent="0.2">
      <c r="A60" s="34">
        <v>50</v>
      </c>
      <c r="B60" s="35" t="s">
        <v>109</v>
      </c>
      <c r="C60" s="34" t="s">
        <v>110</v>
      </c>
      <c r="D60" s="36" t="s">
        <v>19</v>
      </c>
      <c r="E60" s="36">
        <v>0.1258</v>
      </c>
      <c r="F60" s="37">
        <v>1487.6</v>
      </c>
      <c r="G60" s="37">
        <v>187.14</v>
      </c>
      <c r="H60" s="47">
        <f>G60*7.87</f>
        <v>1472.7918</v>
      </c>
    </row>
    <row r="61" spans="1:8" ht="34.200000000000003" x14ac:dyDescent="0.2">
      <c r="A61" s="34">
        <v>51</v>
      </c>
      <c r="B61" s="35" t="s">
        <v>111</v>
      </c>
      <c r="C61" s="34" t="s">
        <v>112</v>
      </c>
      <c r="D61" s="36" t="s">
        <v>50</v>
      </c>
      <c r="E61" s="36">
        <v>6.8</v>
      </c>
      <c r="F61" s="37">
        <v>8.67</v>
      </c>
      <c r="G61" s="37">
        <v>58.96</v>
      </c>
      <c r="H61" s="47">
        <f t="shared" ref="H61:H85" si="1">G61*7.87</f>
        <v>464.01519999999999</v>
      </c>
    </row>
    <row r="62" spans="1:8" ht="34.200000000000003" x14ac:dyDescent="0.2">
      <c r="A62" s="34">
        <v>52</v>
      </c>
      <c r="B62" s="35" t="s">
        <v>113</v>
      </c>
      <c r="C62" s="34" t="s">
        <v>114</v>
      </c>
      <c r="D62" s="36" t="s">
        <v>115</v>
      </c>
      <c r="E62" s="36">
        <v>2</v>
      </c>
      <c r="F62" s="37">
        <v>358</v>
      </c>
      <c r="G62" s="37">
        <v>716</v>
      </c>
      <c r="H62" s="47">
        <f t="shared" si="1"/>
        <v>5634.92</v>
      </c>
    </row>
    <row r="63" spans="1:8" ht="45.6" x14ac:dyDescent="0.2">
      <c r="A63" s="34">
        <v>53</v>
      </c>
      <c r="B63" s="35" t="s">
        <v>116</v>
      </c>
      <c r="C63" s="34" t="s">
        <v>117</v>
      </c>
      <c r="D63" s="36" t="s">
        <v>47</v>
      </c>
      <c r="E63" s="36">
        <v>4</v>
      </c>
      <c r="F63" s="37">
        <v>4.8600000000000003</v>
      </c>
      <c r="G63" s="37">
        <v>19.440000000000001</v>
      </c>
      <c r="H63" s="47">
        <f t="shared" si="1"/>
        <v>152.99280000000002</v>
      </c>
    </row>
    <row r="64" spans="1:8" ht="34.200000000000003" x14ac:dyDescent="0.2">
      <c r="A64" s="34">
        <v>54</v>
      </c>
      <c r="B64" s="35" t="s">
        <v>118</v>
      </c>
      <c r="C64" s="34" t="s">
        <v>52</v>
      </c>
      <c r="D64" s="36" t="s">
        <v>28</v>
      </c>
      <c r="E64" s="36">
        <v>-0.46949999999999997</v>
      </c>
      <c r="F64" s="37">
        <v>185.49</v>
      </c>
      <c r="G64" s="37">
        <v>-87.09</v>
      </c>
      <c r="H64" s="47">
        <f t="shared" si="1"/>
        <v>-685.39830000000006</v>
      </c>
    </row>
    <row r="65" spans="1:8" ht="34.200000000000003" x14ac:dyDescent="0.2">
      <c r="A65" s="34">
        <v>55</v>
      </c>
      <c r="B65" s="35" t="s">
        <v>119</v>
      </c>
      <c r="C65" s="34" t="s">
        <v>120</v>
      </c>
      <c r="D65" s="36" t="s">
        <v>28</v>
      </c>
      <c r="E65" s="36">
        <v>0.46949999999999997</v>
      </c>
      <c r="F65" s="37">
        <v>130</v>
      </c>
      <c r="G65" s="37">
        <v>61.04</v>
      </c>
      <c r="H65" s="47">
        <f t="shared" si="1"/>
        <v>480.38479999999998</v>
      </c>
    </row>
    <row r="66" spans="1:8" ht="34.200000000000003" x14ac:dyDescent="0.2">
      <c r="A66" s="34">
        <v>56</v>
      </c>
      <c r="B66" s="35" t="s">
        <v>121</v>
      </c>
      <c r="C66" s="34" t="s">
        <v>122</v>
      </c>
      <c r="D66" s="36" t="s">
        <v>28</v>
      </c>
      <c r="E66" s="36">
        <v>1.04</v>
      </c>
      <c r="F66" s="37">
        <v>91.5</v>
      </c>
      <c r="G66" s="37">
        <v>95.16</v>
      </c>
      <c r="H66" s="47">
        <f t="shared" si="1"/>
        <v>748.90919999999994</v>
      </c>
    </row>
    <row r="67" spans="1:8" ht="34.200000000000003" x14ac:dyDescent="0.2">
      <c r="A67" s="34">
        <v>57</v>
      </c>
      <c r="B67" s="35" t="s">
        <v>123</v>
      </c>
      <c r="C67" s="34" t="s">
        <v>54</v>
      </c>
      <c r="D67" s="36" t="s">
        <v>28</v>
      </c>
      <c r="E67" s="36">
        <v>-11.829712000000001</v>
      </c>
      <c r="F67" s="37">
        <v>103</v>
      </c>
      <c r="G67" s="37">
        <v>-1218.46</v>
      </c>
      <c r="H67" s="47">
        <f t="shared" si="1"/>
        <v>-9589.2802000000011</v>
      </c>
    </row>
    <row r="68" spans="1:8" ht="34.200000000000003" x14ac:dyDescent="0.2">
      <c r="A68" s="34">
        <v>58</v>
      </c>
      <c r="B68" s="35" t="s">
        <v>124</v>
      </c>
      <c r="C68" s="34" t="s">
        <v>125</v>
      </c>
      <c r="D68" s="36" t="s">
        <v>28</v>
      </c>
      <c r="E68" s="36">
        <v>11.829712000000001</v>
      </c>
      <c r="F68" s="37">
        <v>155.94</v>
      </c>
      <c r="G68" s="37">
        <v>1844.72</v>
      </c>
      <c r="H68" s="47">
        <f t="shared" si="1"/>
        <v>14517.946400000001</v>
      </c>
    </row>
    <row r="69" spans="1:8" ht="34.200000000000003" x14ac:dyDescent="0.2">
      <c r="A69" s="34">
        <v>59</v>
      </c>
      <c r="B69" s="35" t="s">
        <v>126</v>
      </c>
      <c r="C69" s="34" t="s">
        <v>127</v>
      </c>
      <c r="D69" s="36" t="s">
        <v>28</v>
      </c>
      <c r="E69" s="36">
        <v>49.2</v>
      </c>
      <c r="F69" s="37">
        <v>44.82</v>
      </c>
      <c r="G69" s="37">
        <v>2205.14</v>
      </c>
      <c r="H69" s="47">
        <f t="shared" si="1"/>
        <v>17354.451799999999</v>
      </c>
    </row>
    <row r="70" spans="1:8" ht="34.200000000000003" x14ac:dyDescent="0.2">
      <c r="A70" s="34">
        <v>60</v>
      </c>
      <c r="B70" s="35" t="s">
        <v>128</v>
      </c>
      <c r="C70" s="34" t="s">
        <v>62</v>
      </c>
      <c r="D70" s="36" t="s">
        <v>28</v>
      </c>
      <c r="E70" s="36">
        <v>-0.50399000000000005</v>
      </c>
      <c r="F70" s="37">
        <v>545.6</v>
      </c>
      <c r="G70" s="37">
        <v>-274.98</v>
      </c>
      <c r="H70" s="47">
        <f t="shared" si="1"/>
        <v>-2164.0925999999999</v>
      </c>
    </row>
    <row r="71" spans="1:8" ht="34.200000000000003" x14ac:dyDescent="0.2">
      <c r="A71" s="34">
        <v>61</v>
      </c>
      <c r="B71" s="35" t="s">
        <v>129</v>
      </c>
      <c r="C71" s="34" t="s">
        <v>130</v>
      </c>
      <c r="D71" s="36" t="s">
        <v>28</v>
      </c>
      <c r="E71" s="36">
        <v>0.2</v>
      </c>
      <c r="F71" s="37">
        <v>560</v>
      </c>
      <c r="G71" s="37">
        <v>112</v>
      </c>
      <c r="H71" s="47">
        <f t="shared" si="1"/>
        <v>881.44</v>
      </c>
    </row>
    <row r="72" spans="1:8" ht="34.200000000000003" x14ac:dyDescent="0.2">
      <c r="A72" s="34">
        <v>63</v>
      </c>
      <c r="B72" s="35" t="s">
        <v>131</v>
      </c>
      <c r="C72" s="34" t="s">
        <v>132</v>
      </c>
      <c r="D72" s="36" t="s">
        <v>28</v>
      </c>
      <c r="E72" s="36">
        <v>-2.5948000000000002</v>
      </c>
      <c r="F72" s="37">
        <v>592.76</v>
      </c>
      <c r="G72" s="37">
        <v>-1538.09</v>
      </c>
      <c r="H72" s="47">
        <f t="shared" si="1"/>
        <v>-12104.7683</v>
      </c>
    </row>
    <row r="73" spans="1:8" ht="34.200000000000003" x14ac:dyDescent="0.2">
      <c r="A73" s="34">
        <v>64</v>
      </c>
      <c r="B73" s="35" t="s">
        <v>131</v>
      </c>
      <c r="C73" s="34" t="s">
        <v>133</v>
      </c>
      <c r="D73" s="36" t="s">
        <v>28</v>
      </c>
      <c r="E73" s="36">
        <v>1.9</v>
      </c>
      <c r="F73" s="37">
        <v>592.76</v>
      </c>
      <c r="G73" s="37">
        <v>1126.24</v>
      </c>
      <c r="H73" s="47">
        <f t="shared" si="1"/>
        <v>8863.5087999999996</v>
      </c>
    </row>
    <row r="74" spans="1:8" ht="34.200000000000003" x14ac:dyDescent="0.2">
      <c r="A74" s="34">
        <v>65</v>
      </c>
      <c r="B74" s="35" t="s">
        <v>134</v>
      </c>
      <c r="C74" s="34" t="s">
        <v>135</v>
      </c>
      <c r="D74" s="36" t="s">
        <v>47</v>
      </c>
      <c r="E74" s="36">
        <v>7</v>
      </c>
      <c r="F74" s="37">
        <v>31.43</v>
      </c>
      <c r="G74" s="37">
        <v>220.01</v>
      </c>
      <c r="H74" s="47">
        <f t="shared" si="1"/>
        <v>1731.4786999999999</v>
      </c>
    </row>
    <row r="75" spans="1:8" ht="34.200000000000003" x14ac:dyDescent="0.2">
      <c r="A75" s="34">
        <v>66</v>
      </c>
      <c r="B75" s="35" t="s">
        <v>136</v>
      </c>
      <c r="C75" s="34" t="s">
        <v>137</v>
      </c>
      <c r="D75" s="36" t="s">
        <v>47</v>
      </c>
      <c r="E75" s="36">
        <v>1</v>
      </c>
      <c r="F75" s="37">
        <v>78.56</v>
      </c>
      <c r="G75" s="37">
        <v>78.56</v>
      </c>
      <c r="H75" s="47">
        <f t="shared" si="1"/>
        <v>618.2672</v>
      </c>
    </row>
    <row r="76" spans="1:8" ht="34.200000000000003" x14ac:dyDescent="0.2">
      <c r="A76" s="34">
        <v>67</v>
      </c>
      <c r="B76" s="35" t="s">
        <v>138</v>
      </c>
      <c r="C76" s="34" t="s">
        <v>139</v>
      </c>
      <c r="D76" s="36" t="s">
        <v>47</v>
      </c>
      <c r="E76" s="36">
        <v>4</v>
      </c>
      <c r="F76" s="37">
        <v>647.77</v>
      </c>
      <c r="G76" s="37">
        <v>2591.08</v>
      </c>
      <c r="H76" s="47">
        <f t="shared" si="1"/>
        <v>20391.799599999998</v>
      </c>
    </row>
    <row r="77" spans="1:8" ht="34.200000000000003" x14ac:dyDescent="0.2">
      <c r="A77" s="34">
        <v>68</v>
      </c>
      <c r="B77" s="35" t="s">
        <v>140</v>
      </c>
      <c r="C77" s="34" t="s">
        <v>141</v>
      </c>
      <c r="D77" s="36" t="s">
        <v>47</v>
      </c>
      <c r="E77" s="36">
        <v>2</v>
      </c>
      <c r="F77" s="37">
        <v>462.83</v>
      </c>
      <c r="G77" s="37">
        <v>925.66</v>
      </c>
      <c r="H77" s="47">
        <f t="shared" si="1"/>
        <v>7284.9441999999999</v>
      </c>
    </row>
    <row r="78" spans="1:8" ht="34.200000000000003" x14ac:dyDescent="0.2">
      <c r="A78" s="34">
        <v>69</v>
      </c>
      <c r="B78" s="35" t="s">
        <v>142</v>
      </c>
      <c r="C78" s="34" t="s">
        <v>143</v>
      </c>
      <c r="D78" s="36" t="s">
        <v>47</v>
      </c>
      <c r="E78" s="36">
        <v>2</v>
      </c>
      <c r="F78" s="37">
        <v>372.65</v>
      </c>
      <c r="G78" s="37">
        <v>745.3</v>
      </c>
      <c r="H78" s="47">
        <f>G78*7.87</f>
        <v>5865.5109999999995</v>
      </c>
    </row>
    <row r="79" spans="1:8" ht="34.200000000000003" x14ac:dyDescent="0.2">
      <c r="A79" s="34">
        <v>70</v>
      </c>
      <c r="B79" s="35" t="s">
        <v>144</v>
      </c>
      <c r="C79" s="34" t="s">
        <v>145</v>
      </c>
      <c r="D79" s="36" t="s">
        <v>47</v>
      </c>
      <c r="E79" s="36">
        <v>2</v>
      </c>
      <c r="F79" s="37">
        <v>1235.8399999999999</v>
      </c>
      <c r="G79" s="37">
        <v>2471.6799999999998</v>
      </c>
      <c r="H79" s="47">
        <f t="shared" si="1"/>
        <v>19452.121599999999</v>
      </c>
    </row>
    <row r="80" spans="1:8" ht="34.200000000000003" x14ac:dyDescent="0.2">
      <c r="A80" s="34">
        <v>71</v>
      </c>
      <c r="B80" s="35" t="s">
        <v>146</v>
      </c>
      <c r="C80" s="34" t="s">
        <v>147</v>
      </c>
      <c r="D80" s="36" t="s">
        <v>47</v>
      </c>
      <c r="E80" s="36">
        <v>10</v>
      </c>
      <c r="F80" s="37">
        <v>71.930000000000007</v>
      </c>
      <c r="G80" s="37">
        <v>719.3</v>
      </c>
      <c r="H80" s="47">
        <f t="shared" si="1"/>
        <v>5660.8909999999996</v>
      </c>
    </row>
    <row r="81" spans="1:8" ht="34.200000000000003" x14ac:dyDescent="0.2">
      <c r="A81" s="34">
        <v>72</v>
      </c>
      <c r="B81" s="35" t="s">
        <v>148</v>
      </c>
      <c r="C81" s="34" t="s">
        <v>149</v>
      </c>
      <c r="D81" s="36" t="s">
        <v>19</v>
      </c>
      <c r="E81" s="36">
        <v>3.9E-2</v>
      </c>
      <c r="F81" s="37">
        <v>7571</v>
      </c>
      <c r="G81" s="37">
        <v>295.27</v>
      </c>
      <c r="H81" s="47">
        <f t="shared" si="1"/>
        <v>2323.7748999999999</v>
      </c>
    </row>
    <row r="82" spans="1:8" ht="34.200000000000003" x14ac:dyDescent="0.2">
      <c r="A82" s="34">
        <v>73</v>
      </c>
      <c r="B82" s="35" t="s">
        <v>150</v>
      </c>
      <c r="C82" s="34" t="s">
        <v>151</v>
      </c>
      <c r="D82" s="36" t="s">
        <v>47</v>
      </c>
      <c r="E82" s="36">
        <v>2</v>
      </c>
      <c r="F82" s="37">
        <v>569.52</v>
      </c>
      <c r="G82" s="37">
        <v>1139.04</v>
      </c>
      <c r="H82" s="47">
        <f t="shared" si="1"/>
        <v>8964.2448000000004</v>
      </c>
    </row>
    <row r="83" spans="1:8" ht="34.200000000000003" x14ac:dyDescent="0.2">
      <c r="A83" s="34">
        <v>74</v>
      </c>
      <c r="B83" s="35" t="s">
        <v>152</v>
      </c>
      <c r="C83" s="34" t="s">
        <v>153</v>
      </c>
      <c r="D83" s="36" t="s">
        <v>47</v>
      </c>
      <c r="E83" s="36">
        <v>1</v>
      </c>
      <c r="F83" s="37">
        <v>18.03</v>
      </c>
      <c r="G83" s="37">
        <v>18.03</v>
      </c>
      <c r="H83" s="47">
        <f t="shared" si="1"/>
        <v>141.89610000000002</v>
      </c>
    </row>
    <row r="84" spans="1:8" ht="34.200000000000003" x14ac:dyDescent="0.2">
      <c r="A84" s="34">
        <v>75</v>
      </c>
      <c r="B84" s="35" t="s">
        <v>154</v>
      </c>
      <c r="C84" s="34" t="s">
        <v>155</v>
      </c>
      <c r="D84" s="36" t="s">
        <v>47</v>
      </c>
      <c r="E84" s="36">
        <v>2</v>
      </c>
      <c r="F84" s="37">
        <v>32.81</v>
      </c>
      <c r="G84" s="37">
        <v>65.62</v>
      </c>
      <c r="H84" s="47">
        <f t="shared" si="1"/>
        <v>516.42939999999999</v>
      </c>
    </row>
    <row r="85" spans="1:8" ht="34.200000000000003" x14ac:dyDescent="0.2">
      <c r="A85" s="38">
        <v>76</v>
      </c>
      <c r="B85" s="39" t="s">
        <v>156</v>
      </c>
      <c r="C85" s="38" t="s">
        <v>157</v>
      </c>
      <c r="D85" s="40" t="s">
        <v>47</v>
      </c>
      <c r="E85" s="40">
        <v>4</v>
      </c>
      <c r="F85" s="41">
        <v>68.69</v>
      </c>
      <c r="G85" s="41">
        <v>274.76</v>
      </c>
      <c r="H85" s="47">
        <f t="shared" si="1"/>
        <v>2162.3611999999998</v>
      </c>
    </row>
    <row r="86" spans="1:8" ht="25.8" customHeight="1" x14ac:dyDescent="0.2">
      <c r="A86" s="44" t="s">
        <v>158</v>
      </c>
      <c r="B86" s="45"/>
      <c r="C86" s="45"/>
      <c r="D86" s="45"/>
      <c r="E86" s="45"/>
      <c r="F86" s="46"/>
      <c r="G86" s="42"/>
      <c r="H86" s="48">
        <f>SUM(H14:H85)</f>
        <v>412156.82300000015</v>
      </c>
    </row>
    <row r="87" spans="1:8" x14ac:dyDescent="0.2">
      <c r="A87" s="17"/>
      <c r="G87" s="14"/>
      <c r="H87" s="14"/>
    </row>
    <row r="89" spans="1:8" x14ac:dyDescent="0.2">
      <c r="A89" s="15" t="s">
        <v>14</v>
      </c>
    </row>
    <row r="91" spans="1:8" x14ac:dyDescent="0.2">
      <c r="A91" s="15"/>
    </row>
  </sheetData>
  <mergeCells count="10">
    <mergeCell ref="A12:H12"/>
    <mergeCell ref="A13:H13"/>
    <mergeCell ref="A86:F86"/>
    <mergeCell ref="F8:H8"/>
    <mergeCell ref="F9:G9"/>
    <mergeCell ref="E8:E10"/>
    <mergeCell ref="A8:A10"/>
    <mergeCell ref="B8:B10"/>
    <mergeCell ref="C8:C10"/>
    <mergeCell ref="D8:D10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2022-08-31T07:33:54Z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